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Infogram Data Folder\Infogram Data Hub Folder\Q2 2022 Dispute\"/>
    </mc:Choice>
  </mc:AlternateContent>
  <xr:revisionPtr revIDLastSave="0" documentId="13_ncr:1_{C5253241-B138-4508-A863-6189C2081BED}" xr6:coauthVersionLast="47" xr6:coauthVersionMax="47" xr10:uidLastSave="{00000000-0000-0000-0000-000000000000}"/>
  <bookViews>
    <workbookView xWindow="28680" yWindow="-120" windowWidth="29040" windowHeight="15990" xr2:uid="{9AD54B03-3B68-423E-A17D-AEBE0EACA768}"/>
  </bookViews>
  <sheets>
    <sheet name="Dispute 19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20" i="1" s="1"/>
  <c r="N18" i="1"/>
  <c r="N20" i="1" s="1"/>
  <c r="M18" i="1"/>
  <c r="M20" i="1" s="1"/>
  <c r="L18" i="1"/>
  <c r="L20" i="1" s="1"/>
  <c r="K18" i="1"/>
  <c r="K20" i="1" s="1"/>
  <c r="J20" i="1"/>
  <c r="J18" i="1"/>
  <c r="I20" i="1"/>
  <c r="H20" i="1"/>
  <c r="G20" i="1"/>
  <c r="F20" i="1"/>
  <c r="E20" i="1"/>
  <c r="D20" i="1"/>
  <c r="C18" i="1"/>
  <c r="C20" i="1" s="1"/>
  <c r="B18" i="1"/>
  <c r="B20" i="1" s="1"/>
</calcChain>
</file>

<file path=xl/sharedStrings.xml><?xml version="1.0" encoding="utf-8"?>
<sst xmlns="http://schemas.openxmlformats.org/spreadsheetml/2006/main" count="34" uniqueCount="34">
  <si>
    <t>Dispute Type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</si>
  <si>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</si>
  <si>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</si>
  <si>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</si>
  <si>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</si>
  <si>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</si>
  <si>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</si>
  <si>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</si>
  <si>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</si>
  <si>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Anti-social behaviour</t>
  </si>
  <si>
    <t>Breach of fixed term lease</t>
  </si>
  <si>
    <t>Breach of landlord obligations</t>
  </si>
  <si>
    <t>Breach of tenant obligations</t>
  </si>
  <si>
    <t>Damage in excess of normal wear and tear</t>
  </si>
  <si>
    <t>Deposit retention</t>
  </si>
  <si>
    <t>Other*</t>
  </si>
  <si>
    <t>Overholding</t>
  </si>
  <si>
    <t>Rent arrears / Rent Arrears and Overholding</t>
  </si>
  <si>
    <t>Rent more than market rate (Not Applicable to Approved Housing Body Tenancies)</t>
  </si>
  <si>
    <t>Rent review not in line with Rent Pressure Zone</t>
  </si>
  <si>
    <t>Standard and maintenance of dwelling</t>
  </si>
  <si>
    <t>Unlawful termination of tenancy (Illegal eviction)</t>
  </si>
  <si>
    <t>Validity of notice of rent review</t>
  </si>
  <si>
    <t>Validity of notice of termination (if you are disputing the validity of a termination notice issued)</t>
  </si>
  <si>
    <t>Total Dispute types</t>
  </si>
  <si>
    <t>Total Cases</t>
  </si>
  <si>
    <t>Average Number of Dispute Types cited per Application</t>
  </si>
  <si>
    <t>Q1 2021</t>
  </si>
  <si>
    <t>Q2 2021</t>
  </si>
  <si>
    <t>Q3 2021</t>
  </si>
  <si>
    <t>Q4 2021</t>
  </si>
  <si>
    <t>Q1 2022</t>
  </si>
  <si>
    <t>Q2 2022</t>
  </si>
  <si>
    <t>Dispute Resolution Case Types Q1 2019 - Q2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</si>
</sst>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1" fillId="5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2597150</xdr:colOff>
      <xdr:row>24</xdr:row>
      <xdr:rowOff>117181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B88D6D-503A-44F6-B423-CD11E8E7B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3000"/>
          <a:ext cx="2603500" cy="853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223C1-1125-4934-AFB9-C82ED816D445}">
  <dimension ref="A1:O20"/>
  <sheetViews>
    <sheetView tabSelected="1" zoomScale="70" zoomScaleNormal="70" workbookViewId="0">
      <selection activeCell="K30" sqref="K30"/>
    </sheetView>
  </sheetViews>
  <sheetFormatPr defaultRowHeight="14.5" x14ac:dyDescent="0.35"/>
  <cols>
    <col min="1" max="1" width="65.54296875" customWidth="1"/>
  </cols>
  <sheetData>
    <row r="1" spans="1:15" ht="15" thickBot="1" x14ac:dyDescent="0.4">
      <c r="A1" s="15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 thickBo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2" t="s">
        <v>32</v>
      </c>
    </row>
    <row r="3" spans="1:15" ht="15" thickBot="1" x14ac:dyDescent="0.4">
      <c r="A3" s="3" t="s">
        <v>9</v>
      </c>
      <c r="B3" s="5">
        <v>84</v>
      </c>
      <c r="C3" s="6">
        <v>82</v>
      </c>
      <c r="D3" s="5">
        <v>110</v>
      </c>
      <c r="E3" s="5">
        <v>96</v>
      </c>
      <c r="F3" s="7">
        <v>91</v>
      </c>
      <c r="G3" s="7">
        <v>95</v>
      </c>
      <c r="H3" s="7">
        <v>155</v>
      </c>
      <c r="I3" s="8">
        <v>146</v>
      </c>
      <c r="J3" s="8">
        <v>117</v>
      </c>
      <c r="K3" s="8">
        <v>132</v>
      </c>
      <c r="L3" s="8">
        <v>119</v>
      </c>
      <c r="M3" s="8">
        <v>101</v>
      </c>
      <c r="N3" s="8">
        <v>129</v>
      </c>
      <c r="O3" s="8">
        <v>111</v>
      </c>
    </row>
    <row r="4" spans="1:15" ht="15" thickBot="1" x14ac:dyDescent="0.4">
      <c r="A4" s="3" t="s">
        <v>10</v>
      </c>
      <c r="B4" s="5">
        <v>65</v>
      </c>
      <c r="C4" s="5">
        <v>57</v>
      </c>
      <c r="D4" s="5">
        <v>52</v>
      </c>
      <c r="E4" s="5">
        <v>49</v>
      </c>
      <c r="F4" s="7">
        <v>48</v>
      </c>
      <c r="G4" s="7">
        <v>45</v>
      </c>
      <c r="H4" s="7">
        <v>61</v>
      </c>
      <c r="I4" s="8">
        <v>47</v>
      </c>
      <c r="J4" s="8">
        <v>35</v>
      </c>
      <c r="K4" s="8">
        <v>45</v>
      </c>
      <c r="L4" s="8">
        <v>41</v>
      </c>
      <c r="M4" s="8">
        <v>51</v>
      </c>
      <c r="N4" s="8">
        <v>35</v>
      </c>
      <c r="O4" s="8">
        <v>38</v>
      </c>
    </row>
    <row r="5" spans="1:15" ht="15" thickBot="1" x14ac:dyDescent="0.4">
      <c r="A5" s="3" t="s">
        <v>11</v>
      </c>
      <c r="B5" s="5">
        <v>268</v>
      </c>
      <c r="C5" s="6">
        <v>279</v>
      </c>
      <c r="D5" s="5">
        <v>250</v>
      </c>
      <c r="E5" s="5">
        <v>293</v>
      </c>
      <c r="F5" s="7">
        <v>284</v>
      </c>
      <c r="G5" s="7">
        <v>216</v>
      </c>
      <c r="H5" s="7">
        <v>269</v>
      </c>
      <c r="I5" s="8">
        <v>242</v>
      </c>
      <c r="J5" s="8">
        <v>221</v>
      </c>
      <c r="K5" s="8">
        <v>229</v>
      </c>
      <c r="L5" s="8">
        <v>253</v>
      </c>
      <c r="M5" s="8">
        <v>248</v>
      </c>
      <c r="N5" s="8">
        <v>322</v>
      </c>
      <c r="O5" s="8">
        <v>271</v>
      </c>
    </row>
    <row r="6" spans="1:15" ht="15" thickBot="1" x14ac:dyDescent="0.4">
      <c r="A6" s="3" t="s">
        <v>12</v>
      </c>
      <c r="B6" s="5">
        <v>143</v>
      </c>
      <c r="C6" s="5">
        <v>157</v>
      </c>
      <c r="D6" s="5">
        <v>161</v>
      </c>
      <c r="E6" s="5">
        <v>174</v>
      </c>
      <c r="F6" s="7">
        <v>159</v>
      </c>
      <c r="G6" s="7">
        <v>92</v>
      </c>
      <c r="H6" s="7">
        <v>132</v>
      </c>
      <c r="I6" s="8">
        <v>120</v>
      </c>
      <c r="J6" s="8">
        <v>98</v>
      </c>
      <c r="K6" s="8">
        <v>109</v>
      </c>
      <c r="L6" s="8">
        <v>200</v>
      </c>
      <c r="M6" s="8">
        <v>141</v>
      </c>
      <c r="N6" s="8">
        <v>119</v>
      </c>
      <c r="O6" s="8">
        <v>143</v>
      </c>
    </row>
    <row r="7" spans="1:15" ht="15" thickBot="1" x14ac:dyDescent="0.4">
      <c r="A7" s="3" t="s">
        <v>13</v>
      </c>
      <c r="B7" s="5">
        <v>66</v>
      </c>
      <c r="C7" s="6">
        <v>75</v>
      </c>
      <c r="D7" s="5">
        <v>93</v>
      </c>
      <c r="E7" s="5">
        <v>83</v>
      </c>
      <c r="F7" s="7">
        <v>79</v>
      </c>
      <c r="G7" s="7">
        <v>45</v>
      </c>
      <c r="H7" s="7">
        <v>90</v>
      </c>
      <c r="I7" s="8">
        <v>72</v>
      </c>
      <c r="J7" s="8">
        <v>53</v>
      </c>
      <c r="K7" s="8">
        <v>71</v>
      </c>
      <c r="L7" s="8">
        <v>68</v>
      </c>
      <c r="M7" s="8">
        <v>70</v>
      </c>
      <c r="N7" s="8">
        <v>77</v>
      </c>
      <c r="O7" s="8">
        <v>54</v>
      </c>
    </row>
    <row r="8" spans="1:15" ht="15" thickBot="1" x14ac:dyDescent="0.4">
      <c r="A8" s="3" t="s">
        <v>14</v>
      </c>
      <c r="B8" s="5">
        <v>315</v>
      </c>
      <c r="C8" s="5">
        <v>287</v>
      </c>
      <c r="D8" s="5">
        <v>351</v>
      </c>
      <c r="E8" s="5">
        <v>311</v>
      </c>
      <c r="F8" s="7">
        <v>316</v>
      </c>
      <c r="G8" s="7">
        <v>326</v>
      </c>
      <c r="H8" s="7">
        <v>395</v>
      </c>
      <c r="I8" s="8">
        <v>373</v>
      </c>
      <c r="J8" s="8">
        <v>284</v>
      </c>
      <c r="K8" s="8">
        <v>296</v>
      </c>
      <c r="L8" s="8">
        <v>283</v>
      </c>
      <c r="M8" s="8">
        <v>230</v>
      </c>
      <c r="N8" s="8">
        <v>317</v>
      </c>
      <c r="O8" s="8">
        <v>254</v>
      </c>
    </row>
    <row r="9" spans="1:15" ht="15" thickBot="1" x14ac:dyDescent="0.4">
      <c r="A9" s="3" t="s">
        <v>15</v>
      </c>
      <c r="B9" s="5">
        <v>242</v>
      </c>
      <c r="C9" s="6">
        <v>228</v>
      </c>
      <c r="D9" s="5">
        <v>250</v>
      </c>
      <c r="E9" s="5">
        <v>223</v>
      </c>
      <c r="F9" s="7">
        <v>209</v>
      </c>
      <c r="G9" s="7">
        <v>127</v>
      </c>
      <c r="H9" s="7">
        <v>174</v>
      </c>
      <c r="I9" s="8">
        <v>162</v>
      </c>
      <c r="J9" s="8">
        <v>169</v>
      </c>
      <c r="K9" s="8">
        <v>166</v>
      </c>
      <c r="L9" s="8">
        <v>198</v>
      </c>
      <c r="M9" s="8">
        <v>183</v>
      </c>
      <c r="N9" s="8">
        <v>174</v>
      </c>
      <c r="O9" s="8">
        <v>210</v>
      </c>
    </row>
    <row r="10" spans="1:15" ht="15" thickBot="1" x14ac:dyDescent="0.4">
      <c r="A10" s="3" t="s">
        <v>16</v>
      </c>
      <c r="B10" s="5">
        <v>175</v>
      </c>
      <c r="C10" s="5">
        <v>214</v>
      </c>
      <c r="D10" s="5">
        <v>184</v>
      </c>
      <c r="E10" s="5">
        <v>131</v>
      </c>
      <c r="F10" s="7">
        <v>142</v>
      </c>
      <c r="G10" s="7">
        <v>28</v>
      </c>
      <c r="H10" s="7">
        <v>118</v>
      </c>
      <c r="I10" s="8">
        <v>79</v>
      </c>
      <c r="J10" s="8">
        <v>86</v>
      </c>
      <c r="K10" s="8">
        <v>147</v>
      </c>
      <c r="L10" s="8">
        <v>225</v>
      </c>
      <c r="M10" s="8">
        <v>232</v>
      </c>
      <c r="N10" s="8">
        <v>233</v>
      </c>
      <c r="O10" s="8">
        <v>272</v>
      </c>
    </row>
    <row r="11" spans="1:15" ht="15" thickBot="1" x14ac:dyDescent="0.4">
      <c r="A11" s="3" t="s">
        <v>17</v>
      </c>
      <c r="B11" s="5">
        <v>401</v>
      </c>
      <c r="C11" s="6">
        <v>429</v>
      </c>
      <c r="D11" s="5">
        <v>470</v>
      </c>
      <c r="E11" s="5">
        <v>402</v>
      </c>
      <c r="F11" s="7">
        <v>450</v>
      </c>
      <c r="G11" s="7">
        <v>270</v>
      </c>
      <c r="H11" s="7">
        <v>472</v>
      </c>
      <c r="I11" s="8">
        <v>407</v>
      </c>
      <c r="J11" s="8">
        <v>391</v>
      </c>
      <c r="K11" s="8">
        <v>491</v>
      </c>
      <c r="L11" s="8">
        <v>520</v>
      </c>
      <c r="M11" s="8">
        <v>403</v>
      </c>
      <c r="N11" s="8">
        <v>532</v>
      </c>
      <c r="O11" s="8">
        <v>590</v>
      </c>
    </row>
    <row r="12" spans="1:15" ht="15" thickBot="1" x14ac:dyDescent="0.4">
      <c r="A12" s="3" t="s">
        <v>18</v>
      </c>
      <c r="B12" s="5">
        <v>32</v>
      </c>
      <c r="C12" s="5">
        <v>51</v>
      </c>
      <c r="D12" s="5">
        <v>45</v>
      </c>
      <c r="E12" s="5">
        <v>40</v>
      </c>
      <c r="F12" s="7">
        <v>42</v>
      </c>
      <c r="G12" s="7">
        <v>20</v>
      </c>
      <c r="H12" s="7">
        <v>29</v>
      </c>
      <c r="I12" s="8">
        <v>33</v>
      </c>
      <c r="J12" s="8">
        <v>20</v>
      </c>
      <c r="K12" s="8">
        <v>25</v>
      </c>
      <c r="L12" s="8">
        <v>43</v>
      </c>
      <c r="M12" s="8">
        <v>34</v>
      </c>
      <c r="N12" s="8">
        <v>28</v>
      </c>
      <c r="O12" s="8">
        <v>45</v>
      </c>
    </row>
    <row r="13" spans="1:15" ht="15" thickBot="1" x14ac:dyDescent="0.4">
      <c r="A13" s="3" t="s">
        <v>19</v>
      </c>
      <c r="B13" s="5">
        <v>59</v>
      </c>
      <c r="C13" s="6">
        <v>58</v>
      </c>
      <c r="D13" s="5">
        <v>68</v>
      </c>
      <c r="E13" s="5">
        <v>78</v>
      </c>
      <c r="F13" s="7">
        <v>70</v>
      </c>
      <c r="G13" s="7">
        <v>33</v>
      </c>
      <c r="H13" s="7">
        <v>41</v>
      </c>
      <c r="I13" s="8">
        <v>36</v>
      </c>
      <c r="J13" s="8">
        <v>29</v>
      </c>
      <c r="K13" s="8">
        <v>42</v>
      </c>
      <c r="L13" s="8">
        <v>99</v>
      </c>
      <c r="M13" s="8">
        <v>52</v>
      </c>
      <c r="N13" s="8">
        <v>42</v>
      </c>
      <c r="O13" s="8">
        <v>56</v>
      </c>
    </row>
    <row r="14" spans="1:15" ht="15" thickBot="1" x14ac:dyDescent="0.4">
      <c r="A14" s="3" t="s">
        <v>20</v>
      </c>
      <c r="B14" s="5">
        <v>139</v>
      </c>
      <c r="C14" s="5">
        <v>132</v>
      </c>
      <c r="D14" s="5">
        <v>132</v>
      </c>
      <c r="E14" s="5">
        <v>174</v>
      </c>
      <c r="F14" s="7">
        <v>167</v>
      </c>
      <c r="G14" s="7">
        <v>92</v>
      </c>
      <c r="H14" s="7">
        <v>131</v>
      </c>
      <c r="I14" s="8">
        <v>106</v>
      </c>
      <c r="J14" s="8">
        <v>117</v>
      </c>
      <c r="K14" s="8">
        <v>131</v>
      </c>
      <c r="L14" s="8">
        <v>165</v>
      </c>
      <c r="M14" s="8">
        <v>157</v>
      </c>
      <c r="N14" s="8">
        <v>206</v>
      </c>
      <c r="O14" s="8">
        <v>151</v>
      </c>
    </row>
    <row r="15" spans="1:15" ht="15" thickBot="1" x14ac:dyDescent="0.4">
      <c r="A15" s="3" t="s">
        <v>21</v>
      </c>
      <c r="B15" s="5">
        <v>118</v>
      </c>
      <c r="C15" s="6">
        <v>131</v>
      </c>
      <c r="D15" s="5">
        <v>109</v>
      </c>
      <c r="E15" s="5">
        <v>101</v>
      </c>
      <c r="F15" s="7">
        <v>84</v>
      </c>
      <c r="G15" s="7">
        <v>93</v>
      </c>
      <c r="H15" s="7">
        <v>117</v>
      </c>
      <c r="I15" s="8">
        <v>158</v>
      </c>
      <c r="J15" s="8">
        <v>77</v>
      </c>
      <c r="K15" s="8">
        <v>80</v>
      </c>
      <c r="L15" s="8">
        <v>117</v>
      </c>
      <c r="M15" s="8">
        <v>97</v>
      </c>
      <c r="N15" s="8">
        <v>107</v>
      </c>
      <c r="O15" s="8">
        <v>119</v>
      </c>
    </row>
    <row r="16" spans="1:15" ht="15" thickBot="1" x14ac:dyDescent="0.4">
      <c r="A16" s="3" t="s">
        <v>22</v>
      </c>
      <c r="B16" s="5">
        <v>53</v>
      </c>
      <c r="C16" s="9">
        <v>56</v>
      </c>
      <c r="D16" s="5">
        <v>70</v>
      </c>
      <c r="E16" s="5">
        <v>75</v>
      </c>
      <c r="F16" s="7">
        <v>73</v>
      </c>
      <c r="G16" s="7">
        <v>21</v>
      </c>
      <c r="H16" s="7">
        <v>49</v>
      </c>
      <c r="I16" s="8">
        <v>36</v>
      </c>
      <c r="J16" s="8">
        <v>48</v>
      </c>
      <c r="K16" s="8">
        <v>59</v>
      </c>
      <c r="L16" s="8">
        <v>113</v>
      </c>
      <c r="M16" s="8">
        <v>63</v>
      </c>
      <c r="N16" s="8">
        <v>51</v>
      </c>
      <c r="O16" s="8">
        <v>52</v>
      </c>
    </row>
    <row r="17" spans="1:15" ht="15" thickBot="1" x14ac:dyDescent="0.4">
      <c r="A17" s="3" t="s">
        <v>23</v>
      </c>
      <c r="B17" s="5">
        <v>361</v>
      </c>
      <c r="C17" s="6">
        <v>390</v>
      </c>
      <c r="D17" s="5">
        <v>294</v>
      </c>
      <c r="E17" s="5">
        <v>300</v>
      </c>
      <c r="F17" s="7">
        <v>263</v>
      </c>
      <c r="G17" s="7">
        <v>68</v>
      </c>
      <c r="H17" s="7">
        <v>193</v>
      </c>
      <c r="I17" s="8">
        <v>204</v>
      </c>
      <c r="J17" s="8">
        <v>157</v>
      </c>
      <c r="K17" s="8">
        <v>250</v>
      </c>
      <c r="L17" s="8">
        <v>268</v>
      </c>
      <c r="M17" s="8">
        <v>295</v>
      </c>
      <c r="N17" s="8">
        <v>318</v>
      </c>
      <c r="O17" s="8">
        <v>318</v>
      </c>
    </row>
    <row r="18" spans="1:15" ht="15" thickBot="1" x14ac:dyDescent="0.4">
      <c r="A18" s="4" t="s">
        <v>24</v>
      </c>
      <c r="B18" s="10">
        <f>SUM(B3:B17)</f>
        <v>2521</v>
      </c>
      <c r="C18" s="10">
        <f>SUM(C3:C17)</f>
        <v>2626</v>
      </c>
      <c r="D18" s="10">
        <v>2639</v>
      </c>
      <c r="E18" s="10">
        <v>2530</v>
      </c>
      <c r="F18" s="11">
        <v>2477</v>
      </c>
      <c r="G18" s="11">
        <v>1571</v>
      </c>
      <c r="H18" s="11">
        <v>2426</v>
      </c>
      <c r="I18" s="11">
        <v>2217</v>
      </c>
      <c r="J18" s="11">
        <f>SUM(J3:J17)</f>
        <v>1902</v>
      </c>
      <c r="K18" s="11">
        <f>SUM(K3:K17)</f>
        <v>2273</v>
      </c>
      <c r="L18" s="11">
        <f>SUM(L3:L17)</f>
        <v>2712</v>
      </c>
      <c r="M18" s="11">
        <f>SUM(M3:M17)</f>
        <v>2357</v>
      </c>
      <c r="N18" s="11">
        <f>SUM(N3:N17)</f>
        <v>2690</v>
      </c>
      <c r="O18" s="11">
        <f>SUM(O3:O17)</f>
        <v>2684</v>
      </c>
    </row>
    <row r="19" spans="1:15" ht="15" thickBot="1" x14ac:dyDescent="0.4">
      <c r="A19" s="4" t="s">
        <v>25</v>
      </c>
      <c r="B19" s="10">
        <v>1501</v>
      </c>
      <c r="C19" s="10">
        <v>1593</v>
      </c>
      <c r="D19" s="10">
        <v>1609</v>
      </c>
      <c r="E19" s="10">
        <v>1482</v>
      </c>
      <c r="F19" s="12">
        <v>1471</v>
      </c>
      <c r="G19" s="13">
        <v>964</v>
      </c>
      <c r="H19" s="13">
        <v>1436</v>
      </c>
      <c r="I19" s="11">
        <v>1307</v>
      </c>
      <c r="J19" s="11">
        <v>1200</v>
      </c>
      <c r="K19" s="11">
        <v>1374</v>
      </c>
      <c r="L19" s="11">
        <v>1653</v>
      </c>
      <c r="M19" s="11">
        <v>1430</v>
      </c>
      <c r="N19" s="11">
        <v>1713</v>
      </c>
      <c r="O19" s="11">
        <v>1690</v>
      </c>
    </row>
    <row r="20" spans="1:15" ht="15" thickBot="1" x14ac:dyDescent="0.4">
      <c r="A20" s="4" t="s">
        <v>26</v>
      </c>
      <c r="B20" s="14">
        <f>B18/B19</f>
        <v>1.6795469686875417</v>
      </c>
      <c r="C20" s="14">
        <f t="shared" ref="C20:I20" si="0">C18/C19</f>
        <v>1.6484620213433774</v>
      </c>
      <c r="D20" s="14">
        <f t="shared" si="0"/>
        <v>1.6401491609695462</v>
      </c>
      <c r="E20" s="14">
        <f t="shared" si="0"/>
        <v>1.7071524966261808</v>
      </c>
      <c r="F20" s="14">
        <f t="shared" si="0"/>
        <v>1.6838885112168593</v>
      </c>
      <c r="G20" s="14">
        <f t="shared" si="0"/>
        <v>1.6296680497925311</v>
      </c>
      <c r="H20" s="14">
        <f t="shared" si="0"/>
        <v>1.6894150417827298</v>
      </c>
      <c r="I20" s="14">
        <f t="shared" si="0"/>
        <v>1.6962509563886763</v>
      </c>
      <c r="J20" s="14">
        <f>J18/J19</f>
        <v>1.585</v>
      </c>
      <c r="K20" s="14">
        <f>K18/K19</f>
        <v>1.6542940320232897</v>
      </c>
      <c r="L20" s="14">
        <f>L18/L19</f>
        <v>1.6406533575317603</v>
      </c>
      <c r="M20" s="14">
        <f>M18/M19</f>
        <v>1.6482517482517482</v>
      </c>
      <c r="N20" s="14">
        <f>N18/N19</f>
        <v>1.5703444249854057</v>
      </c>
      <c r="O20" s="14">
        <f>O18/O19</f>
        <v>1.5881656804733728</v>
      </c>
    </row>
  </sheetData>
  <mergeCells count="1">
    <mergeCell ref="A1:O1"/>
  </mergeCells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Dispute 19-22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2021-03-03T14:56:03Z</dcterms:created>
  <dcterms:modified xsi:type="dcterms:W3CDTF">2022-08-02T13:59:52Z</dcterms:modified>
</cp:coreProperties>
</file>